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<sst xmlns="http://schemas.openxmlformats.org/spreadsheetml/2006/main" count="56" uniqueCount="56">
  <si>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</si>
  <si>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</si>
  <si>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</si>
  <si>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</si>
  <si>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</si>
  <si>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</si>
  <si>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</si>
  <si>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</si>
  <si>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</si>
  <si>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</si>
  <si>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</si>
  <si>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</si>
  <si>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</si>
  <si>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</si>
  <si>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</si>
  <si>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</si>
  <si>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</si>
  <si>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</si>
  <si>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</si>
  <si>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</si>
  <si>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ВИДАТКИ ЗАГАЛЬНОГО ФОНДУ</t>
  </si>
  <si>
    <t>ВИДАТКИ СПЕЦІАЛЬНОГО ФОНДУ</t>
  </si>
  <si>
    <t>250102</t>
  </si>
  <si>
    <t>Резервний фонд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</si>
  <si>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</si>
  <si>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</si>
  <si>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</si>
  <si>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</si>
  <si>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</si>
  <si>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</si>
  <si>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</si>
  <si>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</si>
  <si>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</si>
  <si>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</si>
  <si>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</si>
  <si>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</si>
  <si>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</si>
  <si>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</si>
  <si>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</si>
  <si>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</si>
  <si>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</si>
  <si>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</si>
  <si>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</si>
  <si>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</si>
  <si>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</si>
  <si>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</si>
  <si>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</si>
  <si>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</si>
  <si>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Бюджет на 2018 рік                             (із внесеними змінами)</t>
  </si>
  <si>
    <t>Міжбюджетні трансферти бюджетам різних рівнів</t>
  </si>
  <si>
    <t>7610</t>
  </si>
  <si>
    <t>0180</t>
  </si>
  <si>
    <t>План на 9 місяців  2018 року</t>
  </si>
  <si>
    <t>Касові видатки за 9 місяців  2018 року</t>
  </si>
  <si>
    <t>Начальник фінансового відділу</t>
  </si>
  <si>
    <t>В.ЄРЕМЕНКО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</si>
</sst>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0.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84" fontId="14" fillId="33" borderId="10" xfId="0" applyNumberFormat="1" applyFont="1" applyFill="1" applyBorder="1" applyAlignment="1">
      <alignment horizontal="right"/>
    </xf>
    <xf numFmtId="184" fontId="14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184" fontId="15" fillId="0" borderId="10" xfId="0" applyNumberFormat="1" applyFont="1" applyBorder="1" applyAlignment="1">
      <alignment horizontal="right"/>
    </xf>
    <xf numFmtId="184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84" fontId="16" fillId="0" borderId="10" xfId="0" applyNumberFormat="1" applyFont="1" applyBorder="1" applyAlignment="1">
      <alignment horizontal="right"/>
    </xf>
    <xf numFmtId="184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185" fontId="12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49" fontId="22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84" fontId="16" fillId="0" borderId="0" xfId="0" applyNumberFormat="1" applyFont="1" applyFill="1" applyBorder="1" applyAlignment="1">
      <alignment/>
    </xf>
    <xf numFmtId="184" fontId="13" fillId="34" borderId="10" xfId="0" applyNumberFormat="1" applyFont="1" applyFill="1" applyBorder="1" applyAlignment="1">
      <alignment horizontal="right"/>
    </xf>
    <xf numFmtId="184" fontId="15" fillId="34" borderId="10" xfId="0" applyNumberFormat="1" applyFont="1" applyFill="1" applyBorder="1" applyAlignment="1">
      <alignment/>
    </xf>
    <xf numFmtId="184" fontId="1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84" fontId="19" fillId="35" borderId="10" xfId="0" applyNumberFormat="1" applyFont="1" applyFill="1" applyBorder="1" applyAlignment="1">
      <alignment wrapText="1"/>
    </xf>
    <xf numFmtId="184" fontId="19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84" fontId="19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right"/>
    </xf>
    <xf numFmtId="0" fontId="15" fillId="35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00390625" defaultRowHeight="12.75"/>
  <cols>
    <col min="1" max="1" width="7.25390625" style="1" customWidth="1"/>
    <col min="2" max="2" width="33.25390625" style="2" customWidth="1"/>
    <col min="3" max="3" width="12.25390625" style="2" customWidth="1"/>
    <col min="4" max="4" width="11.875" style="2" customWidth="1"/>
    <col min="5" max="5" width="12.75390625" style="2" customWidth="1"/>
    <col min="6" max="7" width="11.875" style="2" customWidth="1"/>
    <col min="8" max="16384" width="9.125" style="2" customWidth="1"/>
  </cols>
  <sheetData>
    <row r="1" spans="1:7" s="23" customFormat="1" ht="42.75" customHeight="1">
      <c r="A1" s="21" t="s">
        <v>1</v>
      </c>
      <c r="B1" s="22" t="s">
        <v>2</v>
      </c>
      <c r="C1" s="22" t="s">
        <v>48</v>
      </c>
      <c r="D1" s="22" t="s">
        <v>52</v>
      </c>
      <c r="E1" s="22" t="s">
        <v>53</v>
      </c>
      <c r="F1" s="22" t="s">
        <v>7</v>
      </c>
      <c r="G1" s="22" t="s">
        <v>10</v>
      </c>
    </row>
    <row r="2" spans="1:7" ht="20.25" customHeight="1">
      <c r="A2" s="50"/>
      <c r="B2" s="51" t="s">
        <v>20</v>
      </c>
      <c r="C2" s="52"/>
      <c r="D2" s="52"/>
      <c r="E2" s="53"/>
      <c r="F2" s="53"/>
      <c r="G2" s="53"/>
    </row>
    <row r="3" spans="1:7" ht="15.75">
      <c r="A3" s="24" t="s">
        <v>35</v>
      </c>
      <c r="B3" s="31" t="s">
        <v>26</v>
      </c>
      <c r="C3" s="6">
        <v>2251.2</v>
      </c>
      <c r="D3" s="7">
        <v>1756.3</v>
      </c>
      <c r="E3" s="8">
        <v>1571.5</v>
      </c>
      <c r="F3" s="8">
        <f>E3/C3*100</f>
        <v>69.80721393034827</v>
      </c>
      <c r="G3" s="8">
        <f>E3/D3*100</f>
        <v>89.47787963332004</v>
      </c>
    </row>
    <row r="4" spans="1:7" ht="15.75">
      <c r="A4" s="24" t="s">
        <v>36</v>
      </c>
      <c r="B4" s="31" t="s">
        <v>27</v>
      </c>
      <c r="C4" s="6">
        <v>17036</v>
      </c>
      <c r="D4" s="6">
        <v>13187.9</v>
      </c>
      <c r="E4" s="8">
        <v>11507.4</v>
      </c>
      <c r="F4" s="8">
        <f aca="true" t="shared" si="0" ref="F4:F26">E4/C4*100</f>
        <v>67.54754637238788</v>
      </c>
      <c r="G4" s="8">
        <f aca="true" t="shared" si="1" ref="G4:G26">E4/D4*100</f>
        <v>87.25725854760803</v>
      </c>
    </row>
    <row r="5" spans="1:7" ht="15.75">
      <c r="A5" s="24" t="s">
        <v>37</v>
      </c>
      <c r="B5" s="31" t="s">
        <v>28</v>
      </c>
      <c r="C5" s="7">
        <v>33713.8</v>
      </c>
      <c r="D5" s="7">
        <v>29132.7</v>
      </c>
      <c r="E5" s="8">
        <v>27857.5</v>
      </c>
      <c r="F5" s="8">
        <f t="shared" si="0"/>
        <v>82.62936838920561</v>
      </c>
      <c r="G5" s="8">
        <f t="shared" si="1"/>
        <v>95.6227881384149</v>
      </c>
    </row>
    <row r="6" spans="1:7" ht="15.75">
      <c r="A6" s="24" t="s">
        <v>38</v>
      </c>
      <c r="B6" s="31" t="s">
        <v>29</v>
      </c>
      <c r="C6" s="7">
        <f>SUM(C7:C14)</f>
        <v>118274.2</v>
      </c>
      <c r="D6" s="7">
        <f>SUM(D7:D14)</f>
        <v>85974.2</v>
      </c>
      <c r="E6" s="7">
        <f>SUM(E7:E14)</f>
        <v>78640.90000000001</v>
      </c>
      <c r="F6" s="8">
        <f t="shared" si="0"/>
        <v>66.49032502439248</v>
      </c>
      <c r="G6" s="8">
        <f t="shared" si="1"/>
        <v>91.47034808116855</v>
      </c>
    </row>
    <row r="7" spans="1:7" ht="26.25">
      <c r="A7" s="24"/>
      <c r="B7" s="28" t="s">
        <v>17</v>
      </c>
      <c r="C7" s="10">
        <v>5037.7</v>
      </c>
      <c r="D7" s="10">
        <v>4531.1</v>
      </c>
      <c r="E7" s="10">
        <v>4530.7</v>
      </c>
      <c r="F7" s="11">
        <f>E7/C7*100</f>
        <v>89.93588343887092</v>
      </c>
      <c r="G7" s="11">
        <f>E7/D7*100</f>
        <v>99.99117212155988</v>
      </c>
    </row>
    <row r="8" spans="1:7" ht="39">
      <c r="A8" s="24"/>
      <c r="B8" s="29" t="s">
        <v>18</v>
      </c>
      <c r="C8" s="10">
        <v>46181</v>
      </c>
      <c r="D8" s="10">
        <v>33858.3</v>
      </c>
      <c r="E8" s="10">
        <v>27229.7</v>
      </c>
      <c r="F8" s="11">
        <f>E8/C8*100</f>
        <v>58.96299343886013</v>
      </c>
      <c r="G8" s="11">
        <f>E8/D8*100</f>
        <v>80.42252564363834</v>
      </c>
    </row>
    <row r="9" spans="1:7" ht="15.75">
      <c r="A9" s="24"/>
      <c r="B9" s="29" t="s">
        <v>19</v>
      </c>
      <c r="C9" s="10">
        <v>61100.9</v>
      </c>
      <c r="D9" s="10">
        <v>41931.4</v>
      </c>
      <c r="E9" s="10">
        <v>41782.7</v>
      </c>
      <c r="F9" s="11">
        <f>E9/C9*100</f>
        <v>68.38311710629466</v>
      </c>
      <c r="G9" s="11">
        <f>E9/D9*100</f>
        <v>99.64537315710899</v>
      </c>
    </row>
    <row r="10" spans="1:7" ht="26.25">
      <c r="A10" s="30" t="s">
        <v>39</v>
      </c>
      <c r="B10" s="28" t="s">
        <v>3</v>
      </c>
      <c r="C10" s="10">
        <v>60.4</v>
      </c>
      <c r="D10" s="10">
        <v>45</v>
      </c>
      <c r="E10" s="11">
        <v>45</v>
      </c>
      <c r="F10" s="11">
        <f t="shared" si="0"/>
        <v>74.50331125827815</v>
      </c>
      <c r="G10" s="11">
        <f t="shared" si="1"/>
        <v>100</v>
      </c>
    </row>
    <row r="11" spans="1:7" ht="26.25">
      <c r="A11" s="30" t="s">
        <v>40</v>
      </c>
      <c r="B11" s="28" t="s">
        <v>13</v>
      </c>
      <c r="C11" s="10">
        <v>6.3</v>
      </c>
      <c r="D11" s="10">
        <v>3.4</v>
      </c>
      <c r="E11" s="11">
        <v>0</v>
      </c>
      <c r="F11" s="11">
        <f>E11/C11*100</f>
        <v>0</v>
      </c>
      <c r="G11" s="11">
        <f>E11/D11*100</f>
        <v>0</v>
      </c>
    </row>
    <row r="12" spans="1:7" ht="27.75" customHeight="1">
      <c r="A12" s="30" t="s">
        <v>41</v>
      </c>
      <c r="B12" s="28" t="s">
        <v>0</v>
      </c>
      <c r="C12" s="10">
        <v>42</v>
      </c>
      <c r="D12" s="10">
        <v>36.3</v>
      </c>
      <c r="E12" s="9">
        <v>23.3</v>
      </c>
      <c r="F12" s="11">
        <f t="shared" si="0"/>
        <v>55.47619047619048</v>
      </c>
      <c r="G12" s="11">
        <f>E12/D12*100</f>
        <v>64.18732782369146</v>
      </c>
    </row>
    <row r="13" spans="1:7" ht="15.75">
      <c r="A13" s="25"/>
      <c r="B13" s="28" t="s">
        <v>4</v>
      </c>
      <c r="C13" s="12">
        <v>761.5</v>
      </c>
      <c r="D13" s="12">
        <v>696</v>
      </c>
      <c r="E13" s="11">
        <v>610.3</v>
      </c>
      <c r="F13" s="11">
        <f t="shared" si="0"/>
        <v>80.14445173998686</v>
      </c>
      <c r="G13" s="11">
        <f t="shared" si="1"/>
        <v>87.68678160919539</v>
      </c>
    </row>
    <row r="14" spans="1:9" ht="26.25">
      <c r="A14" s="25"/>
      <c r="B14" s="28" t="s">
        <v>5</v>
      </c>
      <c r="C14" s="12">
        <v>5084.4</v>
      </c>
      <c r="D14" s="12">
        <v>4872.7</v>
      </c>
      <c r="E14" s="11">
        <v>4419.2</v>
      </c>
      <c r="F14" s="11">
        <f t="shared" si="0"/>
        <v>86.91684367870349</v>
      </c>
      <c r="G14" s="11">
        <f t="shared" si="1"/>
        <v>90.6930449237589</v>
      </c>
      <c r="H14" s="38"/>
      <c r="I14" s="13"/>
    </row>
    <row r="15" spans="1:7" ht="15.75">
      <c r="A15" s="24" t="s">
        <v>42</v>
      </c>
      <c r="B15" s="31" t="s">
        <v>30</v>
      </c>
      <c r="C15" s="6">
        <v>2102</v>
      </c>
      <c r="D15" s="6">
        <v>2055</v>
      </c>
      <c r="E15" s="8">
        <v>1808.2</v>
      </c>
      <c r="F15" s="8">
        <f t="shared" si="0"/>
        <v>86.02283539486204</v>
      </c>
      <c r="G15" s="8">
        <f t="shared" si="1"/>
        <v>87.99026763990267</v>
      </c>
    </row>
    <row r="16" spans="1:7" ht="15.75">
      <c r="A16" s="24" t="s">
        <v>43</v>
      </c>
      <c r="B16" s="31" t="s">
        <v>31</v>
      </c>
      <c r="C16" s="7">
        <v>91.8</v>
      </c>
      <c r="D16" s="7">
        <v>91.8</v>
      </c>
      <c r="E16" s="8">
        <v>87.3</v>
      </c>
      <c r="F16" s="8">
        <f t="shared" si="0"/>
        <v>95.09803921568627</v>
      </c>
      <c r="G16" s="8">
        <f t="shared" si="1"/>
        <v>95.09803921568627</v>
      </c>
    </row>
    <row r="17" spans="1:7" ht="43.5" hidden="1">
      <c r="A17" s="24"/>
      <c r="B17" s="32" t="s">
        <v>32</v>
      </c>
      <c r="C17" s="7"/>
      <c r="D17" s="7">
        <v>0</v>
      </c>
      <c r="E17" s="8">
        <v>0</v>
      </c>
      <c r="F17" s="8" t="e">
        <f t="shared" si="0"/>
        <v>#DIV/0!</v>
      </c>
      <c r="G17" s="14" t="e">
        <f t="shared" si="1"/>
        <v>#DIV/0!</v>
      </c>
    </row>
    <row r="18" spans="1:7" ht="29.25">
      <c r="A18" s="24" t="s">
        <v>50</v>
      </c>
      <c r="B18" s="32" t="s">
        <v>44</v>
      </c>
      <c r="C18" s="7">
        <v>1</v>
      </c>
      <c r="D18" s="7">
        <v>1</v>
      </c>
      <c r="E18" s="8">
        <v>1</v>
      </c>
      <c r="F18" s="8">
        <f t="shared" si="0"/>
        <v>100</v>
      </c>
      <c r="G18" s="14">
        <f t="shared" si="1"/>
        <v>100</v>
      </c>
    </row>
    <row r="19" spans="1:7" ht="43.5">
      <c r="A19" s="24" t="s">
        <v>45</v>
      </c>
      <c r="B19" s="32" t="s">
        <v>33</v>
      </c>
      <c r="C19" s="7">
        <v>64.7</v>
      </c>
      <c r="D19" s="7">
        <v>59.7</v>
      </c>
      <c r="E19" s="5">
        <v>39.2</v>
      </c>
      <c r="F19" s="8">
        <f t="shared" si="0"/>
        <v>60.58732612055642</v>
      </c>
      <c r="G19" s="8">
        <f t="shared" si="1"/>
        <v>65.66164154103853</v>
      </c>
    </row>
    <row r="20" spans="1:7" ht="29.25">
      <c r="A20" s="24"/>
      <c r="B20" s="32" t="s">
        <v>34</v>
      </c>
      <c r="C20" s="7">
        <v>131.9</v>
      </c>
      <c r="D20" s="7">
        <v>112.2</v>
      </c>
      <c r="E20" s="7">
        <v>88.3</v>
      </c>
      <c r="F20" s="8">
        <f t="shared" si="0"/>
        <v>66.94465504169825</v>
      </c>
      <c r="G20" s="15">
        <f t="shared" si="1"/>
        <v>78.698752228164</v>
      </c>
    </row>
    <row r="21" spans="1:7" ht="15.75" hidden="1">
      <c r="A21" s="25" t="s">
        <v>22</v>
      </c>
      <c r="B21" s="34" t="s">
        <v>23</v>
      </c>
      <c r="C21" s="10"/>
      <c r="D21" s="12"/>
      <c r="E21" s="9"/>
      <c r="F21" s="8" t="e">
        <f>E21/C21*100</f>
        <v>#DIV/0!</v>
      </c>
      <c r="G21" s="8" t="e">
        <f>E21/D21*100</f>
        <v>#DIV/0!</v>
      </c>
    </row>
    <row r="22" spans="1:7" ht="45" hidden="1">
      <c r="A22" s="25" t="s">
        <v>24</v>
      </c>
      <c r="B22" s="34" t="s">
        <v>25</v>
      </c>
      <c r="C22" s="10"/>
      <c r="D22" s="9"/>
      <c r="E22" s="11"/>
      <c r="F22" s="8" t="e">
        <f>E22/C22*100</f>
        <v>#DIV/0!</v>
      </c>
      <c r="G22" s="8" t="e">
        <f>E22/D22*100</f>
        <v>#DIV/0!</v>
      </c>
    </row>
    <row r="23" spans="1:7" ht="15.75" hidden="1">
      <c r="A23" s="25" t="s">
        <v>51</v>
      </c>
      <c r="B23" s="35" t="s">
        <v>16</v>
      </c>
      <c r="C23" s="10"/>
      <c r="D23" s="10"/>
      <c r="E23" s="9"/>
      <c r="F23" s="8" t="e">
        <f>E23/C23*100</f>
        <v>#DIV/0!</v>
      </c>
      <c r="G23" s="8" t="e">
        <f>E23/D23*100</f>
        <v>#DIV/0!</v>
      </c>
    </row>
    <row r="24" spans="1:7" s="33" customFormat="1" ht="16.5">
      <c r="A24" s="44" t="s">
        <v>6</v>
      </c>
      <c r="B24" s="48" t="s">
        <v>8</v>
      </c>
      <c r="C24" s="49">
        <f>SUM(C3+C4+C5+C6+C15+C16+C20+C19+C17+C18)</f>
        <v>173666.6</v>
      </c>
      <c r="D24" s="49">
        <f>SUM(D3+D4+D5+D6+D15+D16+D20+D19+D17+D18)</f>
        <v>132370.80000000002</v>
      </c>
      <c r="E24" s="49">
        <f>SUM(E3+E4+E5+E6+E15+E16+E20+E19+E17+E18)</f>
        <v>121601.30000000002</v>
      </c>
      <c r="F24" s="47">
        <f t="shared" si="0"/>
        <v>70.01996929749302</v>
      </c>
      <c r="G24" s="47">
        <f t="shared" si="1"/>
        <v>91.86414224285114</v>
      </c>
    </row>
    <row r="25" spans="1:7" ht="30">
      <c r="A25" s="24"/>
      <c r="B25" s="36" t="s">
        <v>49</v>
      </c>
      <c r="C25" s="15">
        <v>636</v>
      </c>
      <c r="D25" s="16">
        <v>636</v>
      </c>
      <c r="E25" s="15">
        <v>191.1</v>
      </c>
      <c r="F25" s="8">
        <f t="shared" si="0"/>
        <v>30.047169811320757</v>
      </c>
      <c r="G25" s="8">
        <f t="shared" si="1"/>
        <v>30.047169811320757</v>
      </c>
    </row>
    <row r="26" spans="1:7" ht="35.25" customHeight="1">
      <c r="A26" s="44" t="s">
        <v>12</v>
      </c>
      <c r="B26" s="45" t="s">
        <v>46</v>
      </c>
      <c r="C26" s="46">
        <f>SUM(C24:C25)</f>
        <v>174302.6</v>
      </c>
      <c r="D26" s="46">
        <f>SUM(D24:D25)</f>
        <v>133006.80000000002</v>
      </c>
      <c r="E26" s="46">
        <f>SUM(E24:E25)</f>
        <v>121792.40000000002</v>
      </c>
      <c r="F26" s="47">
        <f t="shared" si="0"/>
        <v>69.87411547504169</v>
      </c>
      <c r="G26" s="47">
        <f t="shared" si="1"/>
        <v>91.56855138233534</v>
      </c>
    </row>
    <row r="27" spans="1:7" ht="21" customHeight="1">
      <c r="A27" s="54" t="s">
        <v>21</v>
      </c>
      <c r="B27" s="55"/>
      <c r="C27" s="56"/>
      <c r="D27" s="39"/>
      <c r="E27" s="39"/>
      <c r="F27" s="40"/>
      <c r="G27" s="41"/>
    </row>
    <row r="28" spans="1:7" ht="30" customHeight="1">
      <c r="A28" s="24"/>
      <c r="B28" s="32" t="s">
        <v>9</v>
      </c>
      <c r="C28" s="15">
        <v>2016.3</v>
      </c>
      <c r="D28" s="15"/>
      <c r="E28" s="15">
        <v>1540.6</v>
      </c>
      <c r="F28" s="15">
        <f>E28/C28*100</f>
        <v>76.4072806625998</v>
      </c>
      <c r="G28" s="8"/>
    </row>
    <row r="29" spans="1:7" ht="15.75">
      <c r="A29" s="24"/>
      <c r="B29" s="32" t="s">
        <v>14</v>
      </c>
      <c r="C29" s="15">
        <v>3992.5</v>
      </c>
      <c r="D29" s="15"/>
      <c r="E29" s="15">
        <v>2750.3</v>
      </c>
      <c r="F29" s="15">
        <f>E29/C29*100</f>
        <v>68.88666249217282</v>
      </c>
      <c r="G29" s="15"/>
    </row>
    <row r="30" spans="1:7" ht="15.75">
      <c r="A30" s="42">
        <v>900204</v>
      </c>
      <c r="B30" s="43" t="s">
        <v>47</v>
      </c>
      <c r="C30" s="39">
        <f>SUM(C28:C29)</f>
        <v>6008.8</v>
      </c>
      <c r="D30" s="39"/>
      <c r="E30" s="39">
        <f>SUM(E28:E29)</f>
        <v>4290.9</v>
      </c>
      <c r="F30" s="40">
        <f>E30/C30*100</f>
        <v>71.4102649447477</v>
      </c>
      <c r="G30" s="41"/>
    </row>
    <row r="31" spans="1:7" ht="19.5">
      <c r="A31" s="26"/>
      <c r="B31" s="37" t="s">
        <v>11</v>
      </c>
      <c r="C31" s="3">
        <f>C26+C30</f>
        <v>180311.4</v>
      </c>
      <c r="D31" s="3"/>
      <c r="E31" s="3">
        <f>E26+E30</f>
        <v>126083.30000000002</v>
      </c>
      <c r="F31" s="4">
        <f>E31/C31*100</f>
        <v>69.92530699667354</v>
      </c>
      <c r="G31" s="4"/>
    </row>
    <row r="32" spans="1:6" ht="4.5" customHeight="1">
      <c r="A32" s="27"/>
      <c r="B32" s="17"/>
      <c r="C32" s="18"/>
      <c r="D32" s="18"/>
      <c r="E32" s="13"/>
      <c r="F32" s="13"/>
    </row>
    <row r="33" spans="2:3" ht="18.75" customHeight="1">
      <c r="B33" s="58" t="s">
        <v>54</v>
      </c>
      <c r="C33" s="58"/>
    </row>
    <row r="34" spans="2:6" ht="31.5" customHeight="1">
      <c r="B34" s="19" t="s">
        <v>15</v>
      </c>
      <c r="E34" s="57" t="s">
        <v>55</v>
      </c>
      <c r="F34" s="57"/>
    </row>
    <row r="37" ht="15.75">
      <c r="C37" s="20"/>
    </row>
  </sheetData>
  <sheetProtection/>
  <mergeCells count="3">
    <mergeCell ref="A27:C27"/>
    <mergeCell ref="E34:F34"/>
    <mergeCell ref="B33:C33"/>
  </mergeCells>
  <printOptions/>
  <pageMargins left="0.5118110236220472" right="0.11811023622047245" top="0.6692913385826772" bottom="0.15748031496062992" header="0.31496062992125984" footer="0.2362204724409449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2018-12-06T14:47:57Z</cp:lastPrinted>
  <dcterms:created xsi:type="dcterms:W3CDTF">2002-08-22T12:41:49Z</dcterms:created>
  <dcterms:modified xsi:type="dcterms:W3CDTF">2018-12-06T14:47:59Z</dcterms:modified>
  <cp:category/>
  <cp:version/>
  <cp:contentType/>
  <cp:contentStatus/>
</cp:coreProperties>
</file>